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teur SARLAU vs A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MAD&quot;"/>
    <numFmt numFmtId="165" formatCode="0.0&quot;%&quot;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sz val="12"/>
    </font>
    <font>
      <b val="1"/>
    </font>
    <font>
      <b val="1"/>
      <color rgb="00FF0000"/>
      <sz val="12"/>
    </font>
  </fonts>
  <fills count="5">
    <fill>
      <patternFill/>
    </fill>
    <fill>
      <patternFill patternType="gray125"/>
    </fill>
    <fill>
      <patternFill patternType="solid">
        <fgColor rgb="00111111"/>
        <bgColor rgb="00111111"/>
      </patternFill>
    </fill>
    <fill>
      <patternFill patternType="solid">
        <fgColor rgb="00BDA55D"/>
        <bgColor rgb="00BDA55D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2" fillId="4" borderId="0" pivotButton="0" quotePrefix="0" xfId="0"/>
    <xf numFmtId="0" fontId="3" fillId="0" borderId="0" pivotButton="0" quotePrefix="0" xfId="0"/>
    <xf numFmtId="164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40" customWidth="1" min="1" max="1"/>
    <col width="25" customWidth="1" min="2" max="2"/>
    <col width="25" customWidth="1" min="3" max="3"/>
  </cols>
  <sheetData>
    <row r="1" ht="30" customHeight="1">
      <c r="A1" s="1" t="inlineStr">
        <is>
          <t>SIMULATEUR FISCAL MAROC 2026 : SARLAU VS AUTO-ENTREPRENEUR</t>
        </is>
      </c>
    </row>
    <row r="3">
      <c r="A3" s="2" t="inlineStr">
        <is>
          <t>1. VOS DONNÉES (À REMPLIR)</t>
        </is>
      </c>
    </row>
    <row r="4">
      <c r="A4" t="inlineStr">
        <is>
          <t>Chiffre d'Affaires Annuel Estimé (MAD)</t>
        </is>
      </c>
      <c r="B4" s="3" t="n">
        <v>150000</v>
      </c>
    </row>
    <row r="5">
      <c r="A5" t="inlineStr">
        <is>
          <t>Charges d'Exploitation Annuelles (MAD)</t>
        </is>
      </c>
      <c r="B5" s="3" t="n">
        <v>30000</v>
      </c>
    </row>
    <row r="6">
      <c r="A6" t="inlineStr">
        <is>
          <t>Type d'activité (1=Services, 0.5=Commercial)</t>
        </is>
      </c>
      <c r="B6" s="4" t="n">
        <v>1</v>
      </c>
    </row>
    <row r="7">
      <c r="A7" t="inlineStr">
        <is>
          <t>Facturez-vous &gt; 80k MAD au même client B2B ? (Oui=1, Non=0)</t>
        </is>
      </c>
      <c r="B7" t="n">
        <v>1</v>
      </c>
    </row>
    <row r="9">
      <c r="A9" s="5" t="inlineStr">
        <is>
          <t>2. SCÉNARIO : AUTO-ENTREPRENEUR</t>
        </is>
      </c>
    </row>
    <row r="10">
      <c r="A10" t="inlineStr">
        <is>
          <t>Chiffre d'Affaires Brut</t>
        </is>
      </c>
      <c r="B10">
        <f>B4</f>
        <v/>
      </c>
    </row>
    <row r="11">
      <c r="A11" t="inlineStr">
        <is>
          <t>Impôt Libératoire (CA * Type d'activité)</t>
        </is>
      </c>
      <c r="B11">
        <f>B4*(B6/100)</f>
        <v/>
      </c>
    </row>
    <row r="12">
      <c r="A12" t="inlineStr">
        <is>
          <t>Retenue à la Source (30% sur CA dépassant 80k MAD si B2B)</t>
        </is>
      </c>
      <c r="B12">
        <f>IF(B7=1, IF(B4&gt;80000, (B4-80000)*0.3, 0), 0)</f>
        <v/>
      </c>
    </row>
    <row r="13">
      <c r="A13" t="inlineStr">
        <is>
          <t>Charges d'Exploitation (Non déductibles)</t>
        </is>
      </c>
      <c r="B13">
        <f>B5</f>
        <v/>
      </c>
    </row>
    <row r="14">
      <c r="A14" s="6" t="inlineStr">
        <is>
          <t>REVENU NET (Après Impôts et Charges)</t>
        </is>
      </c>
      <c r="B14" s="7">
        <f>B10-B11-B12-B13</f>
        <v/>
      </c>
    </row>
    <row r="16">
      <c r="A16" s="5" t="inlineStr">
        <is>
          <t>3. SCÉNARIO : SARLAU</t>
        </is>
      </c>
    </row>
    <row r="17">
      <c r="A17" t="inlineStr">
        <is>
          <t>Chiffre d'Affaires (HT)</t>
        </is>
      </c>
      <c r="B17">
        <f>B4</f>
        <v/>
      </c>
    </row>
    <row r="18">
      <c r="A18" t="inlineStr">
        <is>
          <t>Charges Déductibles</t>
        </is>
      </c>
      <c r="B18">
        <f>B5</f>
        <v/>
      </c>
    </row>
    <row r="19">
      <c r="A19" t="inlineStr">
        <is>
          <t>Bénéfice Net Imposable</t>
        </is>
      </c>
      <c r="B19">
        <f>B17-B18</f>
        <v/>
      </c>
    </row>
    <row r="20">
      <c r="A20" t="inlineStr">
        <is>
          <t>Impôt sur les Sociétés (IS - Estimation 20%)</t>
        </is>
      </c>
      <c r="B20">
        <f>IF(B19&gt;0, B19*0.2, 0)</f>
        <v/>
      </c>
    </row>
    <row r="21">
      <c r="A21" t="inlineStr">
        <is>
          <t>Retenue à la source (80k MAD)</t>
        </is>
      </c>
      <c r="B21" t="n">
        <v>0</v>
      </c>
    </row>
    <row r="22">
      <c r="A22" s="6" t="inlineStr">
        <is>
          <t>REVENU NET (Après IS)</t>
        </is>
      </c>
      <c r="B22" s="7">
        <f>B19-B20</f>
        <v/>
      </c>
    </row>
    <row r="24">
      <c r="A24" s="2" t="inlineStr">
        <is>
          <t>VERDICT : LA MEILLEURE OPTION</t>
        </is>
      </c>
    </row>
    <row r="25">
      <c r="A25" s="8">
        <f>IF(B14&gt;B22, "✓ Restez Auto-Entrepreneur (Revenu Net plus élevé)", "✓ Passez en SARLAU (L'Auto-entrepreneuriat vous fait perdre de l'argent)")</f>
        <v/>
      </c>
    </row>
  </sheetData>
  <mergeCells count="6">
    <mergeCell ref="A25:C25"/>
    <mergeCell ref="A16:B16"/>
    <mergeCell ref="A1:C1"/>
    <mergeCell ref="A3:C3"/>
    <mergeCell ref="A9:B9"/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2026-07-13T14:41:56Z</dcterms:created>
  <dcterms:modified xmlns:dcterms="http://purl.org/dc/terms/" xmlns:xsi="http://www.w3.org/2001/XMLSchema-instance" xsi:type="dcterms:W3CDTF">2026-07-13T14:41:56Z</dcterms:modified>
</cp:coreProperties>
</file>